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57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<sst xmlns="http://schemas.openxmlformats.org/spreadsheetml/2006/main" count="153" uniqueCount="64">
  <si>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</si>
  <si>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</si>
  <si>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</si>
  <si>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</si>
  <si>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</si>
  <si>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</si>
  <si>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</si>
  <si>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</si>
  <si>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</si>
  <si>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</si>
  <si>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</si>
  <si>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</si>
  <si>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</si>
  <si>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>Свободы</t>
  </si>
  <si>
    <t>01.10.2012 г.</t>
  </si>
  <si>
    <t>ИТОГО ПО ДОМУ</t>
  </si>
  <si>
    <t>Февраль  2018г.</t>
  </si>
  <si>
    <t>Вид работ</t>
  </si>
  <si>
    <t>Место проведения работ</t>
  </si>
  <si>
    <t>ремонт помещения в подвале</t>
  </si>
  <si>
    <t xml:space="preserve">Свободы 27 </t>
  </si>
  <si>
    <t>осмотр вентканалов и дымоходов</t>
  </si>
  <si>
    <t>Свободы, 27</t>
  </si>
  <si>
    <t>кв. 12Б</t>
  </si>
  <si>
    <t>Апрель 2018 г</t>
  </si>
  <si>
    <t xml:space="preserve">ремонт электрооборудования </t>
  </si>
  <si>
    <t>Под 1</t>
  </si>
  <si>
    <t>установка адресной таблички и смена ламп</t>
  </si>
  <si>
    <t>смена светодиодных ламп</t>
  </si>
  <si>
    <t>Под 3 эт 1</t>
  </si>
  <si>
    <t>Март 2018 г</t>
  </si>
  <si>
    <t>ремонт технологического отверстия вентканала</t>
  </si>
  <si>
    <t>Июнь 2018г</t>
  </si>
  <si>
    <t>Смена трубопровода ф 25 мм,ф 57 мм</t>
  </si>
  <si>
    <t>Гидравлические испытания внутридомовой системы ЦО</t>
  </si>
  <si>
    <t xml:space="preserve">Очистка вентиляционных каналов и дымовых каналов </t>
  </si>
  <si>
    <t>кв.27</t>
  </si>
  <si>
    <t>сентябрь 2018г.</t>
  </si>
  <si>
    <t>Ремонт освещения в МОП (смена светильника)</t>
  </si>
  <si>
    <t>октябрь 2018г.</t>
  </si>
  <si>
    <t>установка зольника на вент.каналах</t>
  </si>
  <si>
    <t>кв.29</t>
  </si>
  <si>
    <t>ноябрь 2018г.</t>
  </si>
  <si>
    <t>ремонт освещения в МОП (смена лампы)</t>
  </si>
  <si>
    <t>1,2,3-й подъезд</t>
  </si>
  <si>
    <t>смена трубопровода ф110,50 мм</t>
  </si>
  <si>
    <t>Декабрь 2018 г</t>
  </si>
  <si>
    <t>работы по аварийному ремонту общего имущества МКД в 2018 г</t>
  </si>
  <si>
    <t>устройство мусорного контейнера на территории двора жилого дома</t>
  </si>
  <si>
    <t>Прошу снять с лиц.счета по статье т/р (ремонт помещения в подвале) за февраль 2018г.</t>
  </si>
  <si>
    <t>Январь 2018 г</t>
  </si>
  <si>
    <t xml:space="preserve">Ликвидация воздушных пробок в стояках </t>
  </si>
  <si>
    <t>кв.2,3,7,10</t>
  </si>
  <si>
    <t>Февраль 2018 г</t>
  </si>
  <si>
    <t>обход и осмотр инженерных коммуникаций</t>
  </si>
  <si>
    <t>слив воды из системы ЦО</t>
  </si>
  <si>
    <t>Май 2018г</t>
  </si>
  <si>
    <t>Окраска деревьев и ж/б бордюров</t>
  </si>
  <si>
    <t>Смена крана шарового ф 20 мм</t>
  </si>
  <si>
    <t>Июль 2018г</t>
  </si>
  <si>
    <t>Дезинсекция подвальных помещений</t>
  </si>
  <si>
    <t>устройство и изготовление дросильной диафрагмы ф 80 мм</t>
  </si>
  <si>
    <t>декабрь 2018г.</t>
  </si>
  <si>
    <t xml:space="preserve">обходы и осмотры подвала и инженерных коммуникаций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</si>
</sst>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7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7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justify"/>
    </xf>
    <xf numFmtId="0" fontId="10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justify" wrapText="1"/>
    </xf>
    <xf numFmtId="0" fontId="10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justify"/>
    </xf>
    <xf numFmtId="0" fontId="0" fillId="0" borderId="0" xfId="0" applyAlignment="1">
      <alignment wrapText="1"/>
    </xf>
    <xf numFmtId="0" fontId="10" fillId="0" borderId="10" xfId="0" applyNumberFormat="1" applyFont="1" applyBorder="1" applyAlignment="1">
      <alignment horizontal="justify" wrapText="1"/>
    </xf>
    <xf numFmtId="0" fontId="10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 wrapText="1"/>
    </xf>
    <xf numFmtId="0" fontId="6" fillId="37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038">
          <cell r="E1038">
            <v>15507.08</v>
          </cell>
          <cell r="F1038">
            <v>188057.61</v>
          </cell>
          <cell r="G1038">
            <v>102656.4</v>
          </cell>
          <cell r="H1038">
            <v>101406.3</v>
          </cell>
          <cell r="I1038">
            <v>278604.13000000006</v>
          </cell>
          <cell r="J1038">
            <v>10859.779999999912</v>
          </cell>
          <cell r="K1038">
            <v>16757.179999999993</v>
          </cell>
        </row>
        <row r="1039">
          <cell r="E1039">
            <v>0</v>
          </cell>
          <cell r="F1039">
            <v>12947.59</v>
          </cell>
          <cell r="G1039">
            <v>0</v>
          </cell>
          <cell r="H1039">
            <v>0</v>
          </cell>
          <cell r="I1039">
            <v>0</v>
          </cell>
          <cell r="J1039">
            <v>12947.59</v>
          </cell>
          <cell r="K1039">
            <v>0</v>
          </cell>
        </row>
        <row r="1040"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5">
          <cell r="E1045">
            <v>7534.21</v>
          </cell>
          <cell r="F1045">
            <v>-104252.72</v>
          </cell>
          <cell r="G1045">
            <v>67778.21</v>
          </cell>
          <cell r="H1045">
            <v>65785.84999999999</v>
          </cell>
          <cell r="I1045">
            <v>10798.009999999998</v>
          </cell>
          <cell r="J1045">
            <v>-49264.880000000005</v>
          </cell>
          <cell r="K1045">
            <v>9526.570000000022</v>
          </cell>
        </row>
        <row r="1046">
          <cell r="E1046">
            <v>5188.64</v>
          </cell>
          <cell r="F1046">
            <v>-5188.64</v>
          </cell>
          <cell r="G1046">
            <v>45624.64000000001</v>
          </cell>
          <cell r="H1046">
            <v>44283.97</v>
          </cell>
          <cell r="I1046">
            <v>9124.930000000008</v>
          </cell>
          <cell r="J1046">
            <v>29970.399999999994</v>
          </cell>
          <cell r="K1046">
            <v>6529.310000000005</v>
          </cell>
        </row>
        <row r="1047">
          <cell r="E1047">
            <v>667.52</v>
          </cell>
          <cell r="F1047">
            <v>18705.76</v>
          </cell>
          <cell r="G1047">
            <v>15208.24</v>
          </cell>
          <cell r="H1047">
            <v>14761.319999999998</v>
          </cell>
          <cell r="I1047">
            <v>0</v>
          </cell>
          <cell r="J1047">
            <v>33467.079999999994</v>
          </cell>
          <cell r="K1047">
            <v>1114.4400000000023</v>
          </cell>
        </row>
        <row r="1048">
          <cell r="E1048">
            <v>80.7</v>
          </cell>
          <cell r="F1048">
            <v>6002.94</v>
          </cell>
          <cell r="G1048">
            <v>2027.7999999999997</v>
          </cell>
          <cell r="H1048">
            <v>1968.1700000000005</v>
          </cell>
          <cell r="I1048">
            <v>0</v>
          </cell>
          <cell r="J1048">
            <v>7971.110000000001</v>
          </cell>
          <cell r="K1048">
            <v>140.32999999999902</v>
          </cell>
        </row>
        <row r="1049">
          <cell r="E1049">
            <v>367.79</v>
          </cell>
          <cell r="F1049">
            <v>-9005.2</v>
          </cell>
          <cell r="G1049">
            <v>2585.4399999999996</v>
          </cell>
          <cell r="H1049">
            <v>2509.4</v>
          </cell>
          <cell r="I1049">
            <v>2854.08</v>
          </cell>
          <cell r="J1049">
            <v>-9349.880000000001</v>
          </cell>
          <cell r="K1049">
            <v>443.8299999999995</v>
          </cell>
        </row>
        <row r="1050">
          <cell r="E1050">
            <v>10.78</v>
          </cell>
          <cell r="F1050">
            <v>388.24</v>
          </cell>
          <cell r="G1050">
            <v>76.1</v>
          </cell>
          <cell r="H1050">
            <v>73.8</v>
          </cell>
          <cell r="I1050">
            <v>0</v>
          </cell>
          <cell r="J1050">
            <v>462.04</v>
          </cell>
          <cell r="K1050">
            <v>13.079999999999998</v>
          </cell>
        </row>
        <row r="1051">
          <cell r="E1051">
            <v>2496.7</v>
          </cell>
          <cell r="F1051">
            <v>-2496.7</v>
          </cell>
          <cell r="G1051">
            <v>24079.7</v>
          </cell>
          <cell r="H1051">
            <v>23372.09</v>
          </cell>
          <cell r="I1051">
            <v>4815.940000000002</v>
          </cell>
          <cell r="J1051">
            <v>16059.449999999997</v>
          </cell>
          <cell r="K1051">
            <v>3204.3100000000013</v>
          </cell>
        </row>
        <row r="1052">
          <cell r="E1052">
            <v>1192.73</v>
          </cell>
          <cell r="F1052">
            <v>-37051.31</v>
          </cell>
          <cell r="G1052">
            <v>8871.49</v>
          </cell>
          <cell r="H1052">
            <v>8610.77</v>
          </cell>
          <cell r="I1052">
            <v>18864.689879999998</v>
          </cell>
          <cell r="J1052">
            <v>-47305.22988</v>
          </cell>
          <cell r="K1052">
            <v>1453.449999999999</v>
          </cell>
        </row>
        <row r="1053">
          <cell r="E1053">
            <v>327.88</v>
          </cell>
          <cell r="F1053">
            <v>-69788.59</v>
          </cell>
          <cell r="G1053">
            <v>2306.56</v>
          </cell>
          <cell r="H1053">
            <v>2238.78</v>
          </cell>
          <cell r="I1053">
            <v>0</v>
          </cell>
          <cell r="J1053">
            <v>-67549.81</v>
          </cell>
          <cell r="K1053">
            <v>395.65999999999985</v>
          </cell>
        </row>
        <row r="1055">
          <cell r="E1055">
            <v>6283.01</v>
          </cell>
          <cell r="F1055">
            <v>-6259.27</v>
          </cell>
          <cell r="G1055">
            <v>50694</v>
          </cell>
          <cell r="H1055">
            <v>49437.60999999999</v>
          </cell>
          <cell r="I1055">
            <v>50694</v>
          </cell>
          <cell r="J1055">
            <v>-7515.6600000000035</v>
          </cell>
          <cell r="K1055">
            <v>7539.400000000009</v>
          </cell>
        </row>
        <row r="1056">
          <cell r="E1056">
            <v>-1528.06</v>
          </cell>
          <cell r="F1056">
            <v>1528.06</v>
          </cell>
          <cell r="G1056">
            <v>1979.22</v>
          </cell>
          <cell r="H1056">
            <v>1924.4700000000003</v>
          </cell>
          <cell r="I1056">
            <v>1979.22</v>
          </cell>
          <cell r="J1056">
            <v>1473.3100000000002</v>
          </cell>
          <cell r="K1056">
            <v>-1473.3100000000002</v>
          </cell>
        </row>
        <row r="1057">
          <cell r="E1057">
            <v>1349.7</v>
          </cell>
          <cell r="F1057">
            <v>-1349.7</v>
          </cell>
          <cell r="G1057">
            <v>8287.17</v>
          </cell>
          <cell r="H1057">
            <v>7667.9800000000005</v>
          </cell>
          <cell r="I1057">
            <v>8287.17</v>
          </cell>
          <cell r="J1057">
            <v>-1968.8899999999994</v>
          </cell>
          <cell r="K1057">
            <v>1968.8900000000003</v>
          </cell>
        </row>
        <row r="1058">
          <cell r="E1058">
            <v>1003.52</v>
          </cell>
          <cell r="F1058">
            <v>-1003.52</v>
          </cell>
          <cell r="G1058">
            <v>9631.92</v>
          </cell>
          <cell r="H1058">
            <v>9354.45</v>
          </cell>
          <cell r="I1058">
            <v>9631.92</v>
          </cell>
          <cell r="J1058">
            <v>-1280.9899999999998</v>
          </cell>
          <cell r="K1058">
            <v>1280.9899999999998</v>
          </cell>
        </row>
        <row r="1059">
          <cell r="E1059">
            <v>5915.21</v>
          </cell>
          <cell r="F1059">
            <v>-5915.21</v>
          </cell>
          <cell r="G1059">
            <v>59059.16</v>
          </cell>
          <cell r="H1059">
            <v>56007.17</v>
          </cell>
          <cell r="I1059">
            <v>59059.16</v>
          </cell>
          <cell r="J1059">
            <v>-8967.200000000004</v>
          </cell>
          <cell r="K1059">
            <v>8967.200000000004</v>
          </cell>
        </row>
        <row r="1060">
          <cell r="E1060">
            <v>7853.76</v>
          </cell>
          <cell r="F1060">
            <v>-7853.76</v>
          </cell>
          <cell r="G1060">
            <v>63367.55999999999</v>
          </cell>
          <cell r="H1060">
            <v>61797.07999999999</v>
          </cell>
          <cell r="I1060">
            <v>63367.55999999999</v>
          </cell>
          <cell r="J1060">
            <v>-9424.240000000005</v>
          </cell>
          <cell r="K1060">
            <v>9424.240000000005</v>
          </cell>
        </row>
        <row r="1061">
          <cell r="E1061">
            <v>6793.06</v>
          </cell>
          <cell r="F1061">
            <v>-6793.06</v>
          </cell>
          <cell r="G1061">
            <v>56777.64</v>
          </cell>
          <cell r="H1061">
            <v>55292.78</v>
          </cell>
          <cell r="I1061">
            <v>56777.64</v>
          </cell>
          <cell r="J1061">
            <v>-8277.919999999998</v>
          </cell>
          <cell r="K1061">
            <v>8277.919999999998</v>
          </cell>
        </row>
        <row r="1062">
          <cell r="E1062">
            <v>-127.01</v>
          </cell>
          <cell r="F1062">
            <v>127.01</v>
          </cell>
          <cell r="G1062">
            <v>50473.23</v>
          </cell>
          <cell r="H1062">
            <v>48351.83</v>
          </cell>
          <cell r="I1062">
            <v>50473.23</v>
          </cell>
          <cell r="J1062">
            <v>-1994.3899999999994</v>
          </cell>
          <cell r="K1062">
            <v>1994.3899999999994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80" zoomScaleNormal="80" zoomScalePageLayoutView="0" workbookViewId="0" topLeftCell="A1">
      <selection activeCell="A30" sqref="A6:IV30"/>
    </sheetView>
  </sheetViews>
  <sheetFormatPr defaultColWidth="11.57421875" defaultRowHeight="12.75"/>
  <cols>
    <col min="1" max="1" width="7.57421875" style="0" customWidth="1"/>
    <col min="2" max="2" width="25.28125" style="0" customWidth="1"/>
    <col min="3" max="3" width="11.57421875" style="0" customWidth="1"/>
    <col min="4" max="4" width="16.7109375" style="0" customWidth="1"/>
    <col min="5" max="5" width="18.57421875" style="0" customWidth="1"/>
    <col min="6" max="6" width="21.7109375" style="0" customWidth="1"/>
    <col min="7" max="7" width="18.140625" style="0" customWidth="1"/>
    <col min="8" max="8" width="20.7109375" style="0" customWidth="1"/>
    <col min="9" max="9" width="17.28125" style="0" customWidth="1"/>
    <col min="10" max="10" width="19.57421875" style="0" customWidth="1"/>
    <col min="11" max="11" width="17.57421875" style="0" customWidth="1"/>
  </cols>
  <sheetData>
    <row r="1" spans="1:11" ht="18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35" t="s">
        <v>1</v>
      </c>
      <c r="B3" s="36" t="s">
        <v>2</v>
      </c>
      <c r="C3" s="36"/>
      <c r="D3" s="37" t="s">
        <v>3</v>
      </c>
      <c r="E3" s="37" t="s">
        <v>4</v>
      </c>
      <c r="F3" s="38" t="s">
        <v>5</v>
      </c>
      <c r="G3" s="38" t="s">
        <v>6</v>
      </c>
      <c r="H3" s="38" t="s">
        <v>7</v>
      </c>
      <c r="I3" s="37" t="s">
        <v>8</v>
      </c>
      <c r="J3" s="37" t="s">
        <v>9</v>
      </c>
      <c r="K3" s="37" t="s">
        <v>10</v>
      </c>
    </row>
    <row r="4" spans="1:11" ht="30" customHeight="1">
      <c r="A4" s="35"/>
      <c r="B4" s="5" t="s">
        <v>11</v>
      </c>
      <c r="C4" s="5" t="s">
        <v>12</v>
      </c>
      <c r="D4" s="37"/>
      <c r="E4" s="37"/>
      <c r="F4" s="38"/>
      <c r="G4" s="38"/>
      <c r="H4" s="38"/>
      <c r="I4" s="38"/>
      <c r="J4" s="38"/>
      <c r="K4" s="37"/>
    </row>
    <row r="5" spans="1:11" ht="15.75">
      <c r="A5" s="6">
        <v>32</v>
      </c>
      <c r="B5" s="7" t="s">
        <v>13</v>
      </c>
      <c r="C5" s="7">
        <v>27</v>
      </c>
      <c r="D5" s="6"/>
      <c r="E5" s="6"/>
      <c r="F5" s="6"/>
      <c r="G5" s="6"/>
      <c r="H5" s="6"/>
      <c r="I5" s="6"/>
      <c r="J5" s="6"/>
      <c r="K5" s="8" t="s">
        <v>14</v>
      </c>
    </row>
    <row r="6" spans="1:11" ht="15" hidden="1">
      <c r="A6" s="9">
        <v>3</v>
      </c>
      <c r="B6" s="10"/>
      <c r="C6" s="10"/>
      <c r="D6" s="11">
        <f>'[1]Лицевые счета домов свод'!E1038</f>
        <v>15507.08</v>
      </c>
      <c r="E6" s="11">
        <f>'[1]Лицевые счета домов свод'!F1038</f>
        <v>188057.61</v>
      </c>
      <c r="F6" s="11">
        <f>'[1]Лицевые счета домов свод'!G1038</f>
        <v>102656.4</v>
      </c>
      <c r="G6" s="11">
        <f>'[1]Лицевые счета домов свод'!H1038</f>
        <v>101406.3</v>
      </c>
      <c r="H6" s="11">
        <f>'[1]Лицевые счета домов свод'!I1038</f>
        <v>278604.13000000006</v>
      </c>
      <c r="I6" s="11">
        <f>'[1]Лицевые счета домов свод'!J1038</f>
        <v>10859.779999999912</v>
      </c>
      <c r="J6" s="11">
        <f>'[1]Лицевые счета домов свод'!K1038</f>
        <v>16757.179999999993</v>
      </c>
      <c r="K6" s="12"/>
    </row>
    <row r="7" spans="1:11" ht="15" hidden="1">
      <c r="A7" s="10"/>
      <c r="B7" s="10"/>
      <c r="C7" s="10"/>
      <c r="D7" s="11">
        <f>'[1]Лицевые счета домов свод'!E1039</f>
        <v>0</v>
      </c>
      <c r="E7" s="11">
        <f>'[1]Лицевые счета домов свод'!F1039</f>
        <v>12947.59</v>
      </c>
      <c r="F7" s="11">
        <f>'[1]Лицевые счета домов свод'!G1039</f>
        <v>0</v>
      </c>
      <c r="G7" s="11">
        <f>'[1]Лицевые счета домов свод'!H1039</f>
        <v>0</v>
      </c>
      <c r="H7" s="11">
        <f>'[1]Лицевые счета домов свод'!I1039</f>
        <v>0</v>
      </c>
      <c r="I7" s="11">
        <f>'[1]Лицевые счета домов свод'!J1039</f>
        <v>12947.59</v>
      </c>
      <c r="J7" s="11">
        <f>'[1]Лицевые счета домов свод'!K1039</f>
        <v>0</v>
      </c>
      <c r="K7" s="12"/>
    </row>
    <row r="8" spans="1:11" ht="15" hidden="1">
      <c r="A8" s="10"/>
      <c r="B8" s="10"/>
      <c r="C8" s="10"/>
      <c r="D8" s="11">
        <f>'[1]Лицевые счета домов свод'!E1040</f>
        <v>0</v>
      </c>
      <c r="E8" s="11">
        <f>'[1]Лицевые счета домов свод'!F1040</f>
        <v>0</v>
      </c>
      <c r="F8" s="11">
        <f>'[1]Лицевые счета домов свод'!G1040</f>
        <v>0</v>
      </c>
      <c r="G8" s="11">
        <f>'[1]Лицевые счета домов свод'!H1040</f>
        <v>0</v>
      </c>
      <c r="H8" s="11">
        <f>'[1]Лицевые счета домов свод'!I1040</f>
        <v>0</v>
      </c>
      <c r="I8" s="11">
        <f>'[1]Лицевые счета домов свод'!J1040</f>
        <v>0</v>
      </c>
      <c r="J8" s="11">
        <f>'[1]Лицевые счета домов свод'!K1040</f>
        <v>0</v>
      </c>
      <c r="K8" s="12"/>
    </row>
    <row r="9" spans="1:11" ht="15" hidden="1">
      <c r="A9" s="10"/>
      <c r="B9" s="10"/>
      <c r="C9" s="10"/>
      <c r="D9" s="11">
        <f>'[1]Лицевые счета домов свод'!E1041</f>
        <v>0</v>
      </c>
      <c r="E9" s="11">
        <f>'[1]Лицевые счета домов свод'!F1041</f>
        <v>0</v>
      </c>
      <c r="F9" s="11">
        <f>'[1]Лицевые счета домов свод'!G1041</f>
        <v>0</v>
      </c>
      <c r="G9" s="11">
        <f>'[1]Лицевые счета домов свод'!H1041</f>
        <v>0</v>
      </c>
      <c r="H9" s="11">
        <f>'[1]Лицевые счета домов свод'!I1041</f>
        <v>0</v>
      </c>
      <c r="I9" s="11">
        <f>'[1]Лицевые счета домов свод'!J1041</f>
        <v>0</v>
      </c>
      <c r="J9" s="11">
        <f>'[1]Лицевые счета домов свод'!K1041</f>
        <v>0</v>
      </c>
      <c r="K9" s="12"/>
    </row>
    <row r="10" spans="1:11" ht="15" hidden="1">
      <c r="A10" s="10"/>
      <c r="B10" s="10"/>
      <c r="C10" s="10"/>
      <c r="D10" s="11">
        <f>'[1]Лицевые счета домов свод'!E1042</f>
        <v>0</v>
      </c>
      <c r="E10" s="11">
        <f>'[1]Лицевые счета домов свод'!F1042</f>
        <v>0</v>
      </c>
      <c r="F10" s="11">
        <f>'[1]Лицевые счета домов свод'!G1042</f>
        <v>0</v>
      </c>
      <c r="G10" s="11">
        <f>'[1]Лицевые счета домов свод'!H1042</f>
        <v>0</v>
      </c>
      <c r="H10" s="11">
        <f>'[1]Лицевые счета домов свод'!I1042</f>
        <v>0</v>
      </c>
      <c r="I10" s="11">
        <f>'[1]Лицевые счета домов свод'!J1042</f>
        <v>0</v>
      </c>
      <c r="J10" s="11">
        <f>'[1]Лицевые счета домов свод'!K1042</f>
        <v>0</v>
      </c>
      <c r="K10" s="12"/>
    </row>
    <row r="11" spans="1:11" ht="15" hidden="1">
      <c r="A11" s="10"/>
      <c r="B11" s="10"/>
      <c r="C11" s="10"/>
      <c r="D11" s="11">
        <f>'[1]Лицевые счета домов свод'!E1043</f>
        <v>0</v>
      </c>
      <c r="E11" s="11">
        <f>'[1]Лицевые счета домов свод'!F1043</f>
        <v>0</v>
      </c>
      <c r="F11" s="11">
        <f>'[1]Лицевые счета домов свод'!G1043</f>
        <v>0</v>
      </c>
      <c r="G11" s="11">
        <f>'[1]Лицевые счета домов свод'!H1043</f>
        <v>0</v>
      </c>
      <c r="H11" s="11">
        <f>'[1]Лицевые счета домов свод'!I1043</f>
        <v>0</v>
      </c>
      <c r="I11" s="11">
        <f>'[1]Лицевые счета домов свод'!J1043</f>
        <v>0</v>
      </c>
      <c r="J11" s="11">
        <f>'[1]Лицевые счета домов свод'!K1043</f>
        <v>0</v>
      </c>
      <c r="K11" s="12"/>
    </row>
    <row r="12" spans="1:11" ht="15.75" hidden="1">
      <c r="A12" s="10"/>
      <c r="B12" s="10"/>
      <c r="C12" s="10"/>
      <c r="D12" s="4">
        <f aca="true" t="shared" si="0" ref="D12:J12">SUM(D5:D11)</f>
        <v>15507.08</v>
      </c>
      <c r="E12" s="4">
        <f t="shared" si="0"/>
        <v>201005.19999999998</v>
      </c>
      <c r="F12" s="4">
        <f t="shared" si="0"/>
        <v>102656.4</v>
      </c>
      <c r="G12" s="4">
        <f t="shared" si="0"/>
        <v>101406.3</v>
      </c>
      <c r="H12" s="4">
        <f t="shared" si="0"/>
        <v>278604.13000000006</v>
      </c>
      <c r="I12" s="4">
        <f t="shared" si="0"/>
        <v>23807.36999999991</v>
      </c>
      <c r="J12" s="4">
        <f t="shared" si="0"/>
        <v>16757.179999999993</v>
      </c>
      <c r="K12" s="13"/>
    </row>
    <row r="13" spans="1:11" ht="18.75" customHeight="1" hidden="1">
      <c r="A13" s="10"/>
      <c r="B13" s="10"/>
      <c r="C13" s="10"/>
      <c r="D13" s="11">
        <f>'[1]Лицевые счета домов свод'!E1045</f>
        <v>7534.21</v>
      </c>
      <c r="E13" s="11">
        <f>'[1]Лицевые счета домов свод'!F1045</f>
        <v>-104252.72</v>
      </c>
      <c r="F13" s="11">
        <f>'[1]Лицевые счета домов свод'!G1045</f>
        <v>67778.21</v>
      </c>
      <c r="G13" s="11">
        <f>'[1]Лицевые счета домов свод'!H1045</f>
        <v>65785.84999999999</v>
      </c>
      <c r="H13" s="11">
        <f>'[1]Лицевые счета домов свод'!I1045</f>
        <v>10798.009999999998</v>
      </c>
      <c r="I13" s="11">
        <f>'[1]Лицевые счета домов свод'!J1045</f>
        <v>-49264.880000000005</v>
      </c>
      <c r="J13" s="11">
        <f>'[1]Лицевые счета домов свод'!K1045</f>
        <v>9526.570000000022</v>
      </c>
      <c r="K13" s="12"/>
    </row>
    <row r="14" spans="1:11" ht="33.75" customHeight="1" hidden="1">
      <c r="A14" s="10"/>
      <c r="B14" s="10"/>
      <c r="C14" s="10"/>
      <c r="D14" s="11">
        <f>'[1]Лицевые счета домов свод'!E1046</f>
        <v>5188.64</v>
      </c>
      <c r="E14" s="11">
        <f>'[1]Лицевые счета домов свод'!F1046</f>
        <v>-5188.64</v>
      </c>
      <c r="F14" s="11">
        <f>'[1]Лицевые счета домов свод'!G1046</f>
        <v>45624.64000000001</v>
      </c>
      <c r="G14" s="11">
        <f>'[1]Лицевые счета домов свод'!H1046</f>
        <v>44283.97</v>
      </c>
      <c r="H14" s="11">
        <f>'[1]Лицевые счета домов свод'!I1046</f>
        <v>9124.930000000008</v>
      </c>
      <c r="I14" s="11">
        <f>'[1]Лицевые счета домов свод'!J1046</f>
        <v>29970.399999999994</v>
      </c>
      <c r="J14" s="11">
        <f>'[1]Лицевые счета домов свод'!K1046</f>
        <v>6529.310000000005</v>
      </c>
      <c r="K14" s="12"/>
    </row>
    <row r="15" spans="1:11" ht="33" customHeight="1" hidden="1">
      <c r="A15" s="10"/>
      <c r="B15" s="10"/>
      <c r="C15" s="10"/>
      <c r="D15" s="11">
        <f>'[1]Лицевые счета домов свод'!E1047</f>
        <v>667.52</v>
      </c>
      <c r="E15" s="11">
        <f>'[1]Лицевые счета домов свод'!F1047</f>
        <v>18705.76</v>
      </c>
      <c r="F15" s="11">
        <f>'[1]Лицевые счета домов свод'!G1047</f>
        <v>15208.24</v>
      </c>
      <c r="G15" s="11">
        <f>'[1]Лицевые счета домов свод'!H1047</f>
        <v>14761.319999999998</v>
      </c>
      <c r="H15" s="11">
        <f>'[1]Лицевые счета домов свод'!I1047</f>
        <v>0</v>
      </c>
      <c r="I15" s="11">
        <f>'[1]Лицевые счета домов свод'!J1047</f>
        <v>33467.079999999994</v>
      </c>
      <c r="J15" s="11">
        <f>'[1]Лицевые счета домов свод'!K1047</f>
        <v>1114.4400000000023</v>
      </c>
      <c r="K15" s="12"/>
    </row>
    <row r="16" spans="1:11" ht="33" customHeight="1" hidden="1">
      <c r="A16" s="10"/>
      <c r="B16" s="10"/>
      <c r="C16" s="10"/>
      <c r="D16" s="11">
        <f>'[1]Лицевые счета домов свод'!E1048</f>
        <v>80.7</v>
      </c>
      <c r="E16" s="11">
        <f>'[1]Лицевые счета домов свод'!F1048</f>
        <v>6002.94</v>
      </c>
      <c r="F16" s="11">
        <f>'[1]Лицевые счета домов свод'!G1048</f>
        <v>2027.7999999999997</v>
      </c>
      <c r="G16" s="11">
        <f>'[1]Лицевые счета домов свод'!H1048</f>
        <v>1968.1700000000005</v>
      </c>
      <c r="H16" s="11">
        <f>'[1]Лицевые счета домов свод'!I1048</f>
        <v>0</v>
      </c>
      <c r="I16" s="11">
        <f>'[1]Лицевые счета домов свод'!J1048</f>
        <v>7971.110000000001</v>
      </c>
      <c r="J16" s="11">
        <f>'[1]Лицевые счета домов свод'!K1048</f>
        <v>140.32999999999902</v>
      </c>
      <c r="K16" s="12"/>
    </row>
    <row r="17" spans="1:11" ht="15" hidden="1">
      <c r="A17" s="10"/>
      <c r="B17" s="10"/>
      <c r="C17" s="10"/>
      <c r="D17" s="11">
        <f>'[1]Лицевые счета домов свод'!E1049</f>
        <v>367.79</v>
      </c>
      <c r="E17" s="11">
        <f>'[1]Лицевые счета домов свод'!F1049</f>
        <v>-9005.2</v>
      </c>
      <c r="F17" s="11">
        <f>'[1]Лицевые счета домов свод'!G1049</f>
        <v>2585.4399999999996</v>
      </c>
      <c r="G17" s="11">
        <f>'[1]Лицевые счета домов свод'!H1049</f>
        <v>2509.4</v>
      </c>
      <c r="H17" s="11">
        <f>'[1]Лицевые счета домов свод'!I1049</f>
        <v>2854.08</v>
      </c>
      <c r="I17" s="11">
        <f>'[1]Лицевые счета домов свод'!J1049</f>
        <v>-9349.880000000001</v>
      </c>
      <c r="J17" s="11">
        <f>'[1]Лицевые счета домов свод'!K1049</f>
        <v>443.8299999999995</v>
      </c>
      <c r="K17" s="12"/>
    </row>
    <row r="18" spans="1:11" ht="25.5" customHeight="1" hidden="1">
      <c r="A18" s="10"/>
      <c r="B18" s="10"/>
      <c r="C18" s="10"/>
      <c r="D18" s="11">
        <f>'[1]Лицевые счета домов свод'!E1050</f>
        <v>10.78</v>
      </c>
      <c r="E18" s="11">
        <f>'[1]Лицевые счета домов свод'!F1050</f>
        <v>388.24</v>
      </c>
      <c r="F18" s="11">
        <f>'[1]Лицевые счета домов свод'!G1050</f>
        <v>76.1</v>
      </c>
      <c r="G18" s="11">
        <f>'[1]Лицевые счета домов свод'!H1050</f>
        <v>73.8</v>
      </c>
      <c r="H18" s="11">
        <f>'[1]Лицевые счета домов свод'!I1050</f>
        <v>0</v>
      </c>
      <c r="I18" s="11">
        <f>'[1]Лицевые счета домов свод'!J1050</f>
        <v>462.04</v>
      </c>
      <c r="J18" s="11">
        <f>'[1]Лицевые счета домов свод'!K1050</f>
        <v>13.079999999999998</v>
      </c>
      <c r="K18" s="12"/>
    </row>
    <row r="19" spans="1:11" ht="39.75" customHeight="1" hidden="1">
      <c r="A19" s="10"/>
      <c r="B19" s="10"/>
      <c r="C19" s="10"/>
      <c r="D19" s="11">
        <f>'[1]Лицевые счета домов свод'!E1051</f>
        <v>2496.7</v>
      </c>
      <c r="E19" s="11">
        <f>'[1]Лицевые счета домов свод'!F1051</f>
        <v>-2496.7</v>
      </c>
      <c r="F19" s="11">
        <f>'[1]Лицевые счета домов свод'!G1051</f>
        <v>24079.7</v>
      </c>
      <c r="G19" s="11">
        <f>'[1]Лицевые счета домов свод'!H1051</f>
        <v>23372.09</v>
      </c>
      <c r="H19" s="11">
        <f>'[1]Лицевые счета домов свод'!I1051</f>
        <v>4815.940000000002</v>
      </c>
      <c r="I19" s="11">
        <f>'[1]Лицевые счета домов свод'!J1051</f>
        <v>16059.449999999997</v>
      </c>
      <c r="J19" s="11">
        <f>'[1]Лицевые счета домов свод'!K1051</f>
        <v>3204.3100000000013</v>
      </c>
      <c r="K19" s="12"/>
    </row>
    <row r="20" spans="1:11" ht="23.25" customHeight="1" hidden="1">
      <c r="A20" s="10"/>
      <c r="B20" s="10"/>
      <c r="C20" s="10"/>
      <c r="D20" s="11">
        <f>'[1]Лицевые счета домов свод'!E1052</f>
        <v>1192.73</v>
      </c>
      <c r="E20" s="11">
        <f>'[1]Лицевые счета домов свод'!F1052</f>
        <v>-37051.31</v>
      </c>
      <c r="F20" s="11">
        <f>'[1]Лицевые счета домов свод'!G1052</f>
        <v>8871.49</v>
      </c>
      <c r="G20" s="11">
        <f>'[1]Лицевые счета домов свод'!H1052</f>
        <v>8610.77</v>
      </c>
      <c r="H20" s="11">
        <f>'[1]Лицевые счета домов свод'!I1052</f>
        <v>18864.689879999998</v>
      </c>
      <c r="I20" s="11">
        <f>'[1]Лицевые счета домов свод'!J1052</f>
        <v>-47305.22988</v>
      </c>
      <c r="J20" s="11">
        <f>'[1]Лицевые счета домов свод'!K1052</f>
        <v>1453.449999999999</v>
      </c>
      <c r="K20" s="12"/>
    </row>
    <row r="21" spans="1:11" ht="30.75" customHeight="1" hidden="1">
      <c r="A21" s="10"/>
      <c r="B21" s="10"/>
      <c r="C21" s="10"/>
      <c r="D21" s="11">
        <f>'[1]Лицевые счета домов свод'!E1053</f>
        <v>327.88</v>
      </c>
      <c r="E21" s="11">
        <f>'[1]Лицевые счета домов свод'!F1053</f>
        <v>-69788.59</v>
      </c>
      <c r="F21" s="11">
        <f>'[1]Лицевые счета домов свод'!G1053</f>
        <v>2306.56</v>
      </c>
      <c r="G21" s="11">
        <f>'[1]Лицевые счета домов свод'!H1053</f>
        <v>2238.78</v>
      </c>
      <c r="H21" s="11">
        <f>'[1]Лицевые счета домов свод'!I1053</f>
        <v>0</v>
      </c>
      <c r="I21" s="11">
        <f>'[1]Лицевые счета домов свод'!J1053</f>
        <v>-67549.81</v>
      </c>
      <c r="J21" s="11">
        <f>'[1]Лицевые счета домов свод'!K1053</f>
        <v>395.65999999999985</v>
      </c>
      <c r="K21" s="12"/>
    </row>
    <row r="22" spans="1:11" ht="15.75" hidden="1">
      <c r="A22" s="10"/>
      <c r="B22" s="10"/>
      <c r="C22" s="10"/>
      <c r="D22" s="4">
        <f aca="true" t="shared" si="1" ref="D22:J22">SUM(D13:D21)</f>
        <v>17866.950000000004</v>
      </c>
      <c r="E22" s="4">
        <f t="shared" si="1"/>
        <v>-202686.22</v>
      </c>
      <c r="F22" s="4">
        <f t="shared" si="1"/>
        <v>168558.18000000002</v>
      </c>
      <c r="G22" s="4">
        <f t="shared" si="1"/>
        <v>163604.14999999997</v>
      </c>
      <c r="H22" s="14">
        <f t="shared" si="1"/>
        <v>46457.649880000004</v>
      </c>
      <c r="I22" s="14">
        <f t="shared" si="1"/>
        <v>-85539.71988000002</v>
      </c>
      <c r="J22" s="4">
        <f t="shared" si="1"/>
        <v>22820.98000000003</v>
      </c>
      <c r="K22" s="13"/>
    </row>
    <row r="23" spans="1:11" ht="15" hidden="1">
      <c r="A23" s="10"/>
      <c r="B23" s="10"/>
      <c r="C23" s="10"/>
      <c r="D23" s="11">
        <f>'[1]Лицевые счета домов свод'!E1055</f>
        <v>6283.01</v>
      </c>
      <c r="E23" s="11">
        <f>'[1]Лицевые счета домов свод'!F1055</f>
        <v>-6259.27</v>
      </c>
      <c r="F23" s="11">
        <f>'[1]Лицевые счета домов свод'!G1055</f>
        <v>50694</v>
      </c>
      <c r="G23" s="11">
        <f>'[1]Лицевые счета домов свод'!H1055</f>
        <v>49437.60999999999</v>
      </c>
      <c r="H23" s="11">
        <f>'[1]Лицевые счета домов свод'!I1055</f>
        <v>50694</v>
      </c>
      <c r="I23" s="11">
        <f>'[1]Лицевые счета домов свод'!J1055</f>
        <v>-7515.6600000000035</v>
      </c>
      <c r="J23" s="11">
        <f>'[1]Лицевые счета домов свод'!K1055</f>
        <v>7539.400000000009</v>
      </c>
      <c r="K23" s="12"/>
    </row>
    <row r="24" spans="1:11" ht="15" hidden="1">
      <c r="A24" s="10"/>
      <c r="B24" s="10"/>
      <c r="C24" s="10"/>
      <c r="D24" s="11">
        <f>'[1]Лицевые счета домов свод'!E1056</f>
        <v>-1528.06</v>
      </c>
      <c r="E24" s="11">
        <f>'[1]Лицевые счета домов свод'!F1056</f>
        <v>1528.06</v>
      </c>
      <c r="F24" s="11">
        <f>'[1]Лицевые счета домов свод'!G1056</f>
        <v>1979.22</v>
      </c>
      <c r="G24" s="11">
        <f>'[1]Лицевые счета домов свод'!H1056</f>
        <v>1924.4700000000003</v>
      </c>
      <c r="H24" s="11">
        <f>'[1]Лицевые счета домов свод'!I1056</f>
        <v>1979.22</v>
      </c>
      <c r="I24" s="11">
        <f>'[1]Лицевые счета домов свод'!J1056</f>
        <v>1473.3100000000002</v>
      </c>
      <c r="J24" s="11">
        <f>'[1]Лицевые счета домов свод'!K1056</f>
        <v>-1473.3100000000002</v>
      </c>
      <c r="K24" s="12"/>
    </row>
    <row r="25" spans="1:11" ht="15" hidden="1">
      <c r="A25" s="10"/>
      <c r="B25" s="10"/>
      <c r="C25" s="10"/>
      <c r="D25" s="11">
        <f>'[1]Лицевые счета домов свод'!E1057</f>
        <v>1349.7</v>
      </c>
      <c r="E25" s="11">
        <f>'[1]Лицевые счета домов свод'!F1057</f>
        <v>-1349.7</v>
      </c>
      <c r="F25" s="11">
        <f>'[1]Лицевые счета домов свод'!G1057</f>
        <v>8287.17</v>
      </c>
      <c r="G25" s="11">
        <f>'[1]Лицевые счета домов свод'!H1057</f>
        <v>7667.9800000000005</v>
      </c>
      <c r="H25" s="11">
        <f>'[1]Лицевые счета домов свод'!I1057</f>
        <v>8287.17</v>
      </c>
      <c r="I25" s="11">
        <f>'[1]Лицевые счета домов свод'!J1057</f>
        <v>-1968.8899999999994</v>
      </c>
      <c r="J25" s="11">
        <f>'[1]Лицевые счета домов свод'!K1057</f>
        <v>1968.8900000000003</v>
      </c>
      <c r="K25" s="12"/>
    </row>
    <row r="26" spans="1:11" ht="15" hidden="1">
      <c r="A26" s="10"/>
      <c r="B26" s="10"/>
      <c r="C26" s="10"/>
      <c r="D26" s="11">
        <f>'[1]Лицевые счета домов свод'!E1058</f>
        <v>1003.52</v>
      </c>
      <c r="E26" s="11">
        <f>'[1]Лицевые счета домов свод'!F1058</f>
        <v>-1003.52</v>
      </c>
      <c r="F26" s="11">
        <f>'[1]Лицевые счета домов свод'!G1058</f>
        <v>9631.92</v>
      </c>
      <c r="G26" s="11">
        <f>'[1]Лицевые счета домов свод'!H1058</f>
        <v>9354.45</v>
      </c>
      <c r="H26" s="11">
        <f>'[1]Лицевые счета домов свод'!I1058</f>
        <v>9631.92</v>
      </c>
      <c r="I26" s="11">
        <f>'[1]Лицевые счета домов свод'!J1058</f>
        <v>-1280.9899999999998</v>
      </c>
      <c r="J26" s="11">
        <f>'[1]Лицевые счета домов свод'!K1058</f>
        <v>1280.9899999999998</v>
      </c>
      <c r="K26" s="12"/>
    </row>
    <row r="27" spans="1:11" ht="15" hidden="1">
      <c r="A27" s="10"/>
      <c r="B27" s="10"/>
      <c r="C27" s="10"/>
      <c r="D27" s="11">
        <f>'[1]Лицевые счета домов свод'!E1059</f>
        <v>5915.21</v>
      </c>
      <c r="E27" s="11">
        <f>'[1]Лицевые счета домов свод'!F1059</f>
        <v>-5915.21</v>
      </c>
      <c r="F27" s="11">
        <f>'[1]Лицевые счета домов свод'!G1059</f>
        <v>59059.16</v>
      </c>
      <c r="G27" s="11">
        <f>'[1]Лицевые счета домов свод'!H1059</f>
        <v>56007.17</v>
      </c>
      <c r="H27" s="11">
        <f>'[1]Лицевые счета домов свод'!I1059</f>
        <v>59059.16</v>
      </c>
      <c r="I27" s="11">
        <f>'[1]Лицевые счета домов свод'!J1059</f>
        <v>-8967.200000000004</v>
      </c>
      <c r="J27" s="11">
        <f>'[1]Лицевые счета домов свод'!K1059</f>
        <v>8967.200000000004</v>
      </c>
      <c r="K27" s="12"/>
    </row>
    <row r="28" spans="1:11" ht="15" hidden="1">
      <c r="A28" s="10"/>
      <c r="B28" s="10"/>
      <c r="C28" s="10"/>
      <c r="D28" s="11">
        <f>'[1]Лицевые счета домов свод'!E1060</f>
        <v>7853.76</v>
      </c>
      <c r="E28" s="11">
        <f>'[1]Лицевые счета домов свод'!F1060</f>
        <v>-7853.76</v>
      </c>
      <c r="F28" s="11">
        <f>'[1]Лицевые счета домов свод'!G1060</f>
        <v>63367.55999999999</v>
      </c>
      <c r="G28" s="11">
        <f>'[1]Лицевые счета домов свод'!H1060</f>
        <v>61797.07999999999</v>
      </c>
      <c r="H28" s="11">
        <f>'[1]Лицевые счета домов свод'!I1060</f>
        <v>63367.55999999999</v>
      </c>
      <c r="I28" s="11">
        <f>'[1]Лицевые счета домов свод'!J1060</f>
        <v>-9424.240000000005</v>
      </c>
      <c r="J28" s="11">
        <f>'[1]Лицевые счета домов свод'!K1060</f>
        <v>9424.240000000005</v>
      </c>
      <c r="K28" s="12"/>
    </row>
    <row r="29" spans="1:11" ht="15" hidden="1">
      <c r="A29" s="10"/>
      <c r="B29" s="10"/>
      <c r="C29" s="10"/>
      <c r="D29" s="11">
        <f>'[1]Лицевые счета домов свод'!E1061</f>
        <v>6793.06</v>
      </c>
      <c r="E29" s="11">
        <f>'[1]Лицевые счета домов свод'!F1061</f>
        <v>-6793.06</v>
      </c>
      <c r="F29" s="11">
        <f>'[1]Лицевые счета домов свод'!G1061</f>
        <v>56777.64</v>
      </c>
      <c r="G29" s="11">
        <f>'[1]Лицевые счета домов свод'!H1061</f>
        <v>55292.78</v>
      </c>
      <c r="H29" s="11">
        <f>'[1]Лицевые счета домов свод'!I1061</f>
        <v>56777.64</v>
      </c>
      <c r="I29" s="11">
        <f>'[1]Лицевые счета домов свод'!J1061</f>
        <v>-8277.919999999998</v>
      </c>
      <c r="J29" s="11">
        <f>'[1]Лицевые счета домов свод'!K1061</f>
        <v>8277.919999999998</v>
      </c>
      <c r="K29" s="12"/>
    </row>
    <row r="30" spans="1:11" ht="15" hidden="1">
      <c r="A30" s="10"/>
      <c r="B30" s="10"/>
      <c r="C30" s="10"/>
      <c r="D30" s="11">
        <f>'[1]Лицевые счета домов свод'!E1062</f>
        <v>-127.01</v>
      </c>
      <c r="E30" s="11">
        <f>'[1]Лицевые счета домов свод'!F1062</f>
        <v>127.01</v>
      </c>
      <c r="F30" s="11">
        <f>'[1]Лицевые счета домов свод'!G1062</f>
        <v>50473.23</v>
      </c>
      <c r="G30" s="11">
        <f>'[1]Лицевые счета домов свод'!H1062</f>
        <v>48351.83</v>
      </c>
      <c r="H30" s="11">
        <f>'[1]Лицевые счета домов свод'!I1062</f>
        <v>50473.23</v>
      </c>
      <c r="I30" s="11">
        <f>'[1]Лицевые счета домов свод'!J1062</f>
        <v>-1994.3899999999994</v>
      </c>
      <c r="J30" s="11">
        <f>'[1]Лицевые счета домов свод'!K1062</f>
        <v>1994.3899999999994</v>
      </c>
      <c r="K30" s="12"/>
    </row>
    <row r="31" spans="1:11" ht="15.75">
      <c r="A31" s="6"/>
      <c r="B31" s="39" t="s">
        <v>15</v>
      </c>
      <c r="C31" s="39"/>
      <c r="D31" s="15">
        <f aca="true" t="shared" si="2" ref="D31:J31">SUM(D23:D30)+D12+D22</f>
        <v>60917.22000000001</v>
      </c>
      <c r="E31" s="15">
        <f t="shared" si="2"/>
        <v>-29200.47000000003</v>
      </c>
      <c r="F31" s="15">
        <f t="shared" si="2"/>
        <v>571484.48</v>
      </c>
      <c r="G31" s="15">
        <f t="shared" si="2"/>
        <v>554843.82</v>
      </c>
      <c r="H31" s="16">
        <f t="shared" si="2"/>
        <v>625331.6798800001</v>
      </c>
      <c r="I31" s="16">
        <f t="shared" si="2"/>
        <v>-99688.32988000012</v>
      </c>
      <c r="J31" s="15">
        <f t="shared" si="2"/>
        <v>77557.88000000003</v>
      </c>
      <c r="K31" s="17"/>
    </row>
  </sheetData>
  <sheetProtection password="CC47" sheet="1" objects="1" scenarios="1" selectLockedCells="1" selectUnlockedCells="1"/>
  <mergeCells count="12">
    <mergeCell ref="K3:K4"/>
    <mergeCell ref="B31:C31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3">
      <selection activeCell="A33" activeCellId="1" sqref="A6:IV30 A33"/>
    </sheetView>
  </sheetViews>
  <sheetFormatPr defaultColWidth="11.57421875" defaultRowHeight="12.75"/>
  <cols>
    <col min="1" max="1" width="8.00390625" style="0" customWidth="1"/>
    <col min="2" max="2" width="40.140625" style="0" customWidth="1"/>
    <col min="3" max="3" width="27.57421875" style="0" customWidth="1"/>
    <col min="4" max="4" width="37.57421875" style="0" customWidth="1"/>
  </cols>
  <sheetData>
    <row r="1" spans="1:4" ht="18">
      <c r="A1" s="40" t="s">
        <v>16</v>
      </c>
      <c r="B1" s="40"/>
      <c r="C1" s="40"/>
      <c r="D1" s="40"/>
    </row>
    <row r="2" spans="1:4" ht="15.75">
      <c r="A2" s="18" t="s">
        <v>1</v>
      </c>
      <c r="B2" s="19" t="s">
        <v>17</v>
      </c>
      <c r="C2" s="19" t="s">
        <v>2</v>
      </c>
      <c r="D2" s="19" t="s">
        <v>18</v>
      </c>
    </row>
    <row r="3" spans="1:4" ht="14.25">
      <c r="A3" s="20">
        <v>1</v>
      </c>
      <c r="B3" s="21" t="s">
        <v>19</v>
      </c>
      <c r="C3" s="20" t="s">
        <v>20</v>
      </c>
      <c r="D3" s="20"/>
    </row>
    <row r="4" spans="1:4" ht="28.5">
      <c r="A4" s="20">
        <v>2</v>
      </c>
      <c r="B4" s="22" t="s">
        <v>21</v>
      </c>
      <c r="C4" s="23" t="s">
        <v>22</v>
      </c>
      <c r="D4" s="22" t="s">
        <v>23</v>
      </c>
    </row>
    <row r="5" spans="1:4" ht="18">
      <c r="A5" s="40" t="s">
        <v>24</v>
      </c>
      <c r="B5" s="40"/>
      <c r="C5" s="40"/>
      <c r="D5" s="40"/>
    </row>
    <row r="6" spans="1:4" ht="15.75">
      <c r="A6" s="18" t="s">
        <v>1</v>
      </c>
      <c r="B6" s="19" t="s">
        <v>17</v>
      </c>
      <c r="C6" s="19" t="s">
        <v>2</v>
      </c>
      <c r="D6" s="19" t="s">
        <v>18</v>
      </c>
    </row>
    <row r="7" spans="1:4" ht="14.25">
      <c r="A7" s="20">
        <v>1</v>
      </c>
      <c r="B7" s="21" t="s">
        <v>25</v>
      </c>
      <c r="C7" s="22" t="s">
        <v>20</v>
      </c>
      <c r="D7" s="20" t="s">
        <v>26</v>
      </c>
    </row>
    <row r="8" spans="1:4" ht="28.5">
      <c r="A8" s="20">
        <v>2</v>
      </c>
      <c r="B8" s="22" t="s">
        <v>27</v>
      </c>
      <c r="C8" s="22" t="s">
        <v>20</v>
      </c>
      <c r="D8" s="22"/>
    </row>
    <row r="9" spans="1:4" ht="14.25">
      <c r="A9" s="20">
        <v>3</v>
      </c>
      <c r="B9" s="22" t="s">
        <v>28</v>
      </c>
      <c r="C9" s="22" t="s">
        <v>20</v>
      </c>
      <c r="D9" s="22" t="s">
        <v>29</v>
      </c>
    </row>
    <row r="10" spans="1:4" ht="12.75" customHeight="1">
      <c r="A10" s="41" t="s">
        <v>30</v>
      </c>
      <c r="B10" s="41"/>
      <c r="C10" s="41"/>
      <c r="D10" s="41"/>
    </row>
    <row r="11" spans="1:4" ht="15.75">
      <c r="A11" s="18" t="s">
        <v>1</v>
      </c>
      <c r="B11" s="24" t="s">
        <v>17</v>
      </c>
      <c r="C11" s="24" t="s">
        <v>2</v>
      </c>
      <c r="D11" s="24" t="s">
        <v>18</v>
      </c>
    </row>
    <row r="12" spans="1:4" ht="28.5">
      <c r="A12" s="25">
        <v>1</v>
      </c>
      <c r="B12" s="22" t="s">
        <v>31</v>
      </c>
      <c r="C12" s="26" t="s">
        <v>22</v>
      </c>
      <c r="D12" s="26" t="s">
        <v>23</v>
      </c>
    </row>
    <row r="13" spans="1:4" ht="18">
      <c r="A13" s="40" t="s">
        <v>32</v>
      </c>
      <c r="B13" s="40"/>
      <c r="C13" s="40"/>
      <c r="D13" s="40"/>
    </row>
    <row r="14" spans="1:4" ht="15.75">
      <c r="A14" s="18" t="s">
        <v>1</v>
      </c>
      <c r="B14" s="19" t="s">
        <v>17</v>
      </c>
      <c r="C14" s="19" t="s">
        <v>2</v>
      </c>
      <c r="D14" s="19" t="s">
        <v>18</v>
      </c>
    </row>
    <row r="15" spans="1:4" ht="28.5">
      <c r="A15" s="20">
        <v>1</v>
      </c>
      <c r="B15" s="21" t="s">
        <v>33</v>
      </c>
      <c r="C15" s="22" t="s">
        <v>20</v>
      </c>
      <c r="D15" s="20"/>
    </row>
    <row r="16" spans="1:4" ht="28.5">
      <c r="A16" s="20">
        <v>2</v>
      </c>
      <c r="B16" s="22" t="s">
        <v>34</v>
      </c>
      <c r="C16" s="22" t="s">
        <v>20</v>
      </c>
      <c r="D16" s="23"/>
    </row>
    <row r="17" spans="1:4" ht="28.5">
      <c r="A17" s="20">
        <v>3</v>
      </c>
      <c r="B17" s="22" t="s">
        <v>35</v>
      </c>
      <c r="C17" s="22" t="s">
        <v>20</v>
      </c>
      <c r="D17" s="22" t="s">
        <v>36</v>
      </c>
    </row>
    <row r="18" spans="1:4" ht="23.25" customHeight="1">
      <c r="A18" s="42" t="s">
        <v>37</v>
      </c>
      <c r="B18" s="42"/>
      <c r="C18" s="42"/>
      <c r="D18" s="42"/>
    </row>
    <row r="19" spans="1:4" ht="15.75">
      <c r="A19" s="18" t="s">
        <v>1</v>
      </c>
      <c r="B19" s="19" t="s">
        <v>17</v>
      </c>
      <c r="C19" s="19" t="s">
        <v>2</v>
      </c>
      <c r="D19" s="19" t="s">
        <v>18</v>
      </c>
    </row>
    <row r="20" spans="1:4" ht="28.5">
      <c r="A20" s="20">
        <v>1</v>
      </c>
      <c r="B20" s="27" t="s">
        <v>38</v>
      </c>
      <c r="C20" s="22" t="s">
        <v>20</v>
      </c>
      <c r="D20" s="23"/>
    </row>
    <row r="21" spans="1:4" ht="20.25" customHeight="1">
      <c r="A21" s="42" t="s">
        <v>39</v>
      </c>
      <c r="B21" s="42"/>
      <c r="C21" s="42"/>
      <c r="D21" s="42"/>
    </row>
    <row r="22" spans="1:4" ht="15.75">
      <c r="A22" s="18" t="s">
        <v>1</v>
      </c>
      <c r="B22" s="19" t="s">
        <v>17</v>
      </c>
      <c r="C22" s="19" t="s">
        <v>2</v>
      </c>
      <c r="D22" s="19" t="s">
        <v>18</v>
      </c>
    </row>
    <row r="23" spans="1:4" ht="34.5" customHeight="1">
      <c r="A23" s="20">
        <v>1</v>
      </c>
      <c r="B23" s="27" t="s">
        <v>40</v>
      </c>
      <c r="C23" s="22" t="s">
        <v>20</v>
      </c>
      <c r="D23" s="23" t="s">
        <v>41</v>
      </c>
    </row>
    <row r="24" spans="1:4" ht="18">
      <c r="A24" s="40" t="s">
        <v>42</v>
      </c>
      <c r="B24" s="40"/>
      <c r="C24" s="40"/>
      <c r="D24" s="40"/>
    </row>
    <row r="25" spans="1:4" ht="15.75">
      <c r="A25" s="18" t="s">
        <v>1</v>
      </c>
      <c r="B25" s="19" t="s">
        <v>17</v>
      </c>
      <c r="C25" s="19" t="s">
        <v>2</v>
      </c>
      <c r="D25" s="19" t="s">
        <v>18</v>
      </c>
    </row>
    <row r="26" spans="1:4" ht="28.5">
      <c r="A26" s="20">
        <v>1</v>
      </c>
      <c r="B26" s="21" t="s">
        <v>43</v>
      </c>
      <c r="C26" s="20" t="s">
        <v>20</v>
      </c>
      <c r="D26" s="20" t="s">
        <v>44</v>
      </c>
    </row>
    <row r="27" spans="1:4" ht="14.25">
      <c r="A27" s="20">
        <v>2</v>
      </c>
      <c r="B27" s="22" t="s">
        <v>45</v>
      </c>
      <c r="C27" s="22" t="s">
        <v>20</v>
      </c>
      <c r="D27" s="28"/>
    </row>
    <row r="28" spans="1:4" ht="18">
      <c r="A28" s="40" t="s">
        <v>46</v>
      </c>
      <c r="B28" s="40"/>
      <c r="C28" s="40"/>
      <c r="D28" s="40"/>
    </row>
    <row r="29" spans="1:4" ht="15.75">
      <c r="A29" s="18" t="s">
        <v>1</v>
      </c>
      <c r="B29" s="19" t="s">
        <v>17</v>
      </c>
      <c r="C29" s="19" t="s">
        <v>2</v>
      </c>
      <c r="D29" s="19" t="s">
        <v>18</v>
      </c>
    </row>
    <row r="30" spans="1:4" ht="28.5">
      <c r="A30" s="20">
        <v>1</v>
      </c>
      <c r="B30" s="23" t="s">
        <v>47</v>
      </c>
      <c r="C30" s="20" t="s">
        <v>20</v>
      </c>
      <c r="D30" s="20"/>
    </row>
    <row r="31" spans="1:4" ht="42.75">
      <c r="A31" s="20">
        <v>2</v>
      </c>
      <c r="B31" s="22" t="s">
        <v>48</v>
      </c>
      <c r="C31" s="22" t="s">
        <v>20</v>
      </c>
      <c r="D31" s="28"/>
    </row>
    <row r="32" spans="1:4" ht="42.75">
      <c r="A32" s="29">
        <v>3</v>
      </c>
      <c r="B32" s="30" t="s">
        <v>49</v>
      </c>
      <c r="C32" s="29" t="s">
        <v>20</v>
      </c>
      <c r="D32" s="29"/>
    </row>
  </sheetData>
  <sheetProtection selectLockedCells="1" selectUnlockedCells="1"/>
  <mergeCells count="8">
    <mergeCell ref="A24:D24"/>
    <mergeCell ref="A28:D28"/>
    <mergeCell ref="A1:D1"/>
    <mergeCell ref="A5:D5"/>
    <mergeCell ref="A10:D10"/>
    <mergeCell ref="A13:D13"/>
    <mergeCell ref="A18:D18"/>
    <mergeCell ref="A21:D21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="80" zoomScaleNormal="80" zoomScalePageLayoutView="0" workbookViewId="0" topLeftCell="A1">
      <selection activeCell="C34" activeCellId="1" sqref="A6:IV30 C34"/>
    </sheetView>
  </sheetViews>
  <sheetFormatPr defaultColWidth="11.57421875" defaultRowHeight="12.75"/>
  <cols>
    <col min="1" max="1" width="10.00390625" style="31" customWidth="1"/>
    <col min="2" max="2" width="39.140625" style="31" customWidth="1"/>
    <col min="3" max="3" width="24.00390625" style="31" customWidth="1"/>
    <col min="4" max="4" width="43.00390625" style="31" customWidth="1"/>
    <col min="5" max="255" width="11.57421875" style="31" customWidth="1"/>
  </cols>
  <sheetData>
    <row r="1" spans="1:4" ht="12.75" customHeight="1">
      <c r="A1" s="42" t="s">
        <v>50</v>
      </c>
      <c r="B1" s="42"/>
      <c r="C1" s="42"/>
      <c r="D1" s="42"/>
    </row>
    <row r="2" spans="1:4" ht="15.75">
      <c r="A2" s="18" t="s">
        <v>1</v>
      </c>
      <c r="B2" s="24" t="s">
        <v>17</v>
      </c>
      <c r="C2" s="24" t="s">
        <v>2</v>
      </c>
      <c r="D2" s="24" t="s">
        <v>18</v>
      </c>
    </row>
    <row r="3" spans="1:4" ht="28.5">
      <c r="A3" s="23">
        <v>1</v>
      </c>
      <c r="B3" s="22" t="s">
        <v>51</v>
      </c>
      <c r="C3" s="23" t="s">
        <v>20</v>
      </c>
      <c r="D3" s="23" t="s">
        <v>52</v>
      </c>
    </row>
    <row r="4" spans="1:4" ht="25.5" customHeight="1">
      <c r="A4" s="42" t="s">
        <v>53</v>
      </c>
      <c r="B4" s="42"/>
      <c r="C4" s="42"/>
      <c r="D4" s="42"/>
    </row>
    <row r="5" spans="1:4" ht="15.75">
      <c r="A5" s="18" t="s">
        <v>1</v>
      </c>
      <c r="B5" s="24" t="s">
        <v>17</v>
      </c>
      <c r="C5" s="24" t="s">
        <v>2</v>
      </c>
      <c r="D5" s="24" t="s">
        <v>18</v>
      </c>
    </row>
    <row r="6" spans="1:4" ht="28.5">
      <c r="A6" s="23">
        <v>2</v>
      </c>
      <c r="B6" s="23" t="s">
        <v>54</v>
      </c>
      <c r="C6" s="23" t="s">
        <v>22</v>
      </c>
      <c r="D6" s="22"/>
    </row>
    <row r="7" spans="1:4" ht="21.75" customHeight="1">
      <c r="A7" s="41" t="s">
        <v>24</v>
      </c>
      <c r="B7" s="41"/>
      <c r="C7" s="41"/>
      <c r="D7" s="41"/>
    </row>
    <row r="8" spans="1:4" ht="15.75">
      <c r="A8" s="18" t="s">
        <v>1</v>
      </c>
      <c r="B8" s="24" t="s">
        <v>17</v>
      </c>
      <c r="C8" s="24" t="s">
        <v>2</v>
      </c>
      <c r="D8" s="24" t="s">
        <v>18</v>
      </c>
    </row>
    <row r="9" spans="1:4" ht="14.25">
      <c r="A9" s="23">
        <v>1</v>
      </c>
      <c r="B9" s="22" t="s">
        <v>55</v>
      </c>
      <c r="C9" s="22" t="s">
        <v>20</v>
      </c>
      <c r="D9" s="22"/>
    </row>
    <row r="10" spans="1:4" ht="24.75" customHeight="1">
      <c r="A10" s="41" t="s">
        <v>56</v>
      </c>
      <c r="B10" s="41"/>
      <c r="C10" s="41"/>
      <c r="D10" s="41"/>
    </row>
    <row r="11" spans="1:4" ht="15.75">
      <c r="A11" s="18" t="s">
        <v>1</v>
      </c>
      <c r="B11" s="24" t="s">
        <v>17</v>
      </c>
      <c r="C11" s="24" t="s">
        <v>2</v>
      </c>
      <c r="D11" s="24" t="s">
        <v>18</v>
      </c>
    </row>
    <row r="12" spans="1:4" ht="14.25">
      <c r="A12" s="23">
        <v>1</v>
      </c>
      <c r="B12" s="32" t="s">
        <v>57</v>
      </c>
      <c r="C12" s="22" t="s">
        <v>20</v>
      </c>
      <c r="D12" s="22"/>
    </row>
    <row r="13" spans="1:4" ht="12.75" customHeight="1">
      <c r="A13" s="41" t="s">
        <v>32</v>
      </c>
      <c r="B13" s="41"/>
      <c r="C13" s="41"/>
      <c r="D13" s="41"/>
    </row>
    <row r="14" spans="1:4" ht="15.75">
      <c r="A14" s="18" t="s">
        <v>1</v>
      </c>
      <c r="B14" s="24" t="s">
        <v>17</v>
      </c>
      <c r="C14" s="24" t="s">
        <v>2</v>
      </c>
      <c r="D14" s="24" t="s">
        <v>18</v>
      </c>
    </row>
    <row r="15" spans="1:4" ht="14.25">
      <c r="A15" s="23">
        <v>1</v>
      </c>
      <c r="B15" s="22" t="s">
        <v>58</v>
      </c>
      <c r="C15" s="22" t="s">
        <v>20</v>
      </c>
      <c r="D15" s="22" t="s">
        <v>36</v>
      </c>
    </row>
    <row r="16" spans="1:4" ht="23.25" customHeight="1">
      <c r="A16" s="42" t="s">
        <v>59</v>
      </c>
      <c r="B16" s="42"/>
      <c r="C16" s="42"/>
      <c r="D16" s="42"/>
    </row>
    <row r="17" spans="1:4" ht="15.75">
      <c r="A17" s="18" t="s">
        <v>1</v>
      </c>
      <c r="B17" s="24" t="s">
        <v>17</v>
      </c>
      <c r="C17" s="24" t="s">
        <v>2</v>
      </c>
      <c r="D17" s="24" t="s">
        <v>18</v>
      </c>
    </row>
    <row r="18" spans="1:4" ht="28.5">
      <c r="A18" s="23">
        <v>1</v>
      </c>
      <c r="B18" s="33" t="s">
        <v>60</v>
      </c>
      <c r="C18" s="22" t="s">
        <v>20</v>
      </c>
      <c r="D18" s="23"/>
    </row>
    <row r="19" spans="1:4" ht="21" customHeight="1">
      <c r="A19" s="42" t="s">
        <v>39</v>
      </c>
      <c r="B19" s="42"/>
      <c r="C19" s="42"/>
      <c r="D19" s="42"/>
    </row>
    <row r="20" spans="1:4" ht="15.75">
      <c r="A20" s="18" t="s">
        <v>1</v>
      </c>
      <c r="B20" s="24" t="s">
        <v>17</v>
      </c>
      <c r="C20" s="24" t="s">
        <v>2</v>
      </c>
      <c r="D20" s="24" t="s">
        <v>18</v>
      </c>
    </row>
    <row r="21" spans="1:4" ht="28.5">
      <c r="A21" s="23">
        <v>1</v>
      </c>
      <c r="B21" s="27" t="s">
        <v>61</v>
      </c>
      <c r="C21" s="22" t="s">
        <v>20</v>
      </c>
      <c r="D21" s="23"/>
    </row>
    <row r="22" spans="1:4" ht="20.25" customHeight="1">
      <c r="A22" s="42" t="s">
        <v>62</v>
      </c>
      <c r="B22" s="42"/>
      <c r="C22" s="42"/>
      <c r="D22" s="42"/>
    </row>
    <row r="23" spans="1:4" ht="15.75">
      <c r="A23" s="18" t="s">
        <v>1</v>
      </c>
      <c r="B23" s="24" t="s">
        <v>17</v>
      </c>
      <c r="C23" s="24" t="s">
        <v>2</v>
      </c>
      <c r="D23" s="24" t="s">
        <v>18</v>
      </c>
    </row>
    <row r="24" spans="1:4" ht="28.5">
      <c r="A24" s="23">
        <v>1</v>
      </c>
      <c r="B24" s="23" t="s">
        <v>63</v>
      </c>
      <c r="C24" s="22" t="s">
        <v>20</v>
      </c>
      <c r="D24" s="23"/>
    </row>
  </sheetData>
  <sheetProtection selectLockedCells="1" selectUnlockedCells="1"/>
  <mergeCells count="8">
    <mergeCell ref="A19:D19"/>
    <mergeCell ref="A22:D22"/>
    <mergeCell ref="A1:D1"/>
    <mergeCell ref="A4:D4"/>
    <mergeCell ref="A7:D7"/>
    <mergeCell ref="A10:D10"/>
    <mergeCell ref="A13:D13"/>
    <mergeCell ref="A16:D16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2019-11-07T05:34:05Z</dcterms:modified>
  <cp:category/>
  <cp:version/>
  <cp:contentType/>
  <cp:contentStatus/>
</cp:coreProperties>
</file>